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7500" windowHeight="8325"/>
  </bookViews>
  <sheets>
    <sheet name="List1" sheetId="1" r:id="rId1"/>
  </sheets>
  <definedNames>
    <definedName name="_xlnm._FilterDatabase" localSheetId="0" hidden="1">List1!#REF!</definedName>
    <definedName name="_xlnm.Print_Area" localSheetId="0">List1!$A$1:$M$27</definedName>
  </definedNames>
  <calcPr calcId="145621"/>
</workbook>
</file>

<file path=xl/calcChain.xml><?xml version="1.0" encoding="utf-8"?>
<calcChain xmlns="http://schemas.openxmlformats.org/spreadsheetml/2006/main">
  <c r="K20" i="1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H3"/>
  <c r="K26" l="1"/>
  <c r="K24"/>
  <c r="K25" l="1"/>
</calcChain>
</file>

<file path=xl/sharedStrings.xml><?xml version="1.0" encoding="utf-8"?>
<sst xmlns="http://schemas.openxmlformats.org/spreadsheetml/2006/main" count="61" uniqueCount="49">
  <si>
    <t>pol.</t>
  </si>
  <si>
    <t>název položky</t>
  </si>
  <si>
    <t>specifikace položky</t>
  </si>
  <si>
    <t>rozměr</t>
  </si>
  <si>
    <t>množství</t>
  </si>
  <si>
    <t>jednotka</t>
  </si>
  <si>
    <t>cena / ks
bez DPH</t>
  </si>
  <si>
    <t>cena celkem
bez DPH</t>
  </si>
  <si>
    <t>cena celkem
s DPH</t>
  </si>
  <si>
    <t>ks</t>
  </si>
  <si>
    <t>sazba
DPH</t>
  </si>
  <si>
    <t>CENOVÁ NABÍDKA:</t>
  </si>
  <si>
    <t>INVESTOR:</t>
  </si>
  <si>
    <t>NÁZEV ZAKÁZKY:</t>
  </si>
  <si>
    <t>NABÍDKA ZE DNE:</t>
  </si>
  <si>
    <t>CENOVÁ REKAPITULACE</t>
  </si>
  <si>
    <t>cena celkem za položky bez DPH</t>
  </si>
  <si>
    <t>sleva</t>
  </si>
  <si>
    <t>DPH</t>
  </si>
  <si>
    <t>cena celkem včetně DPH</t>
  </si>
  <si>
    <t>Interiérové vybavení šaten SEKCE A</t>
  </si>
  <si>
    <t>Int/5</t>
  </si>
  <si>
    <t>Šatní trojskříňka bez lavičky s horní skříňkou</t>
  </si>
  <si>
    <t>Korpus: LTD šedá 112PE + ABS
Záda: Sololak bílý
Dvířka: 
A- LTD šedá 112PE
B- LTD žlutá U147 ST15
C- LTD modrá U518 ST9
D- Zrcadlo bezpečnostní v AL rámu
Spodní police: LTD šedá 112PE + Forbo desktop 4179
Podnož: ocel svařovaná + tahokov, vše v komaxit RAL 7047, plastové záslepky s rektifikací
panty s integrovaným tlumením dorazu</t>
  </si>
  <si>
    <t>930*550
*2030</t>
  </si>
  <si>
    <t>Int/6</t>
  </si>
  <si>
    <t>Šatní dvojskříňka bez lavičky s horní skříňkou</t>
  </si>
  <si>
    <t>620*550
*2030</t>
  </si>
  <si>
    <t>Int/9a</t>
  </si>
  <si>
    <t>Zrcadlové dveře skříní</t>
  </si>
  <si>
    <t>Zrcadlo bezpečnostní v AL rámu
vrtání pro zámek a úchytku</t>
  </si>
  <si>
    <t>307*20
*1223</t>
  </si>
  <si>
    <t>Int/9b</t>
  </si>
  <si>
    <t>Zrcadlo na dveře skříní</t>
  </si>
  <si>
    <t>307*20
*596</t>
  </si>
  <si>
    <t>Int/12</t>
  </si>
  <si>
    <t>Zámky dveří</t>
  </si>
  <si>
    <t>zámek Lehmann 584 se střelkou 
výměnná vložka řady 211146</t>
  </si>
  <si>
    <t>Int/13</t>
  </si>
  <si>
    <t>Úchytka</t>
  </si>
  <si>
    <t>Tomic velký 35272</t>
  </si>
  <si>
    <t>k již instalovaným skříním
Hettich Narni 134538</t>
  </si>
  <si>
    <t>Int/b</t>
  </si>
  <si>
    <t>Doprava</t>
  </si>
  <si>
    <t xml:space="preserve">Veškeré náklady na dopravu spojené s dodáním a montáží zboží </t>
  </si>
  <si>
    <t>Int/c</t>
  </si>
  <si>
    <t>Montáž a instalace</t>
  </si>
  <si>
    <t>Veškeré náklady na montáž a instalaci spojené s dodáním zboží včetně úklidu a likvidace obalového materiálu</t>
  </si>
  <si>
    <t>ZŠ a MŠ Bosonohy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</si>
</sst>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26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i/>
      <sz val="8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9" fontId="4" fillId="0" borderId="6" xfId="0" applyNumberFormat="1" applyFont="1" applyBorder="1" applyAlignment="1">
      <alignment horizontal="left"/>
    </xf>
    <xf numFmtId="9" fontId="4" fillId="0" borderId="6" xfId="0" applyNumberFormat="1" applyFont="1" applyBorder="1"/>
    <xf numFmtId="0" fontId="6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/>
    </xf>
    <xf numFmtId="44" fontId="4" fillId="0" borderId="8" xfId="0" applyNumberFormat="1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center" vertical="center"/>
    </xf>
    <xf numFmtId="44" fontId="4" fillId="0" borderId="8" xfId="0" applyNumberFormat="1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  <xf numFmtId="44" fontId="4" fillId="0" borderId="9" xfId="0" applyNumberFormat="1" applyFon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6" fontId="6" fillId="0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 wrapText="1" shrinkToFit="1"/>
    </xf>
    <xf numFmtId="49" fontId="10" fillId="0" borderId="0" xfId="0" applyNumberFormat="1" applyFont="1" applyAlignment="1">
      <alignment horizontal="center"/>
    </xf>
  </cellXfs>
  <cellStyles count="1">
    <cellStyle name="normální" xfId="0" builtinId="0"/>
  </cellStyles>
  <dxfs count="20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4" tint="0.59996337778862885"/>
        </patternFill>
      </fill>
    </dxf>
    <dxf>
      <font>
        <b/>
        <i val="0"/>
      </font>
    </dxf>
    <dxf>
      <fill>
        <patternFill>
          <bgColor theme="4" tint="0.59996337778862885"/>
        </patternFill>
      </fill>
    </dxf>
    <dxf>
      <font>
        <b/>
        <i val="0"/>
      </font>
    </dxf>
    <dxf>
      <font>
        <color theme="0"/>
      </font>
    </dxf>
    <dxf>
      <font>
        <b/>
        <i val="0"/>
        <condense val="0"/>
        <extend val="0"/>
        <color auto="1"/>
      </font>
      <fill>
        <patternFill>
          <bgColor theme="4" tint="0.59996337778862885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theme="4" tint="0.59996337778862885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17</xdr:row>
      <xdr:rowOff>14734</xdr:rowOff>
    </xdr:from>
    <xdr:to>
      <xdr:col>4</xdr:col>
      <xdr:colOff>781051</xdr:colOff>
      <xdr:row>17</xdr:row>
      <xdr:rowOff>475066</xdr:rowOff>
    </xdr:to>
    <xdr:pic>
      <xdr:nvPicPr>
        <xdr:cNvPr id="2" name="Obrázek 1" descr="https://katalog.demos.cz/images/013/4/5/134538-2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200" t="16053" r="17200" b="25790"/>
        <a:stretch/>
      </xdr:blipFill>
      <xdr:spPr bwMode="auto">
        <a:xfrm>
          <a:off x="4800601" y="8196709"/>
          <a:ext cx="762000" cy="565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workbookViewId="0">
      <selection activeCell="G38" sqref="G38"/>
    </sheetView>
  </sheetViews>
  <sheetFormatPr defaultRowHeight="12.75"/>
  <cols>
    <col min="1" max="1" width="0.7109375" style="1" customWidth="1"/>
    <col min="2" max="2" width="7.85546875" style="1" customWidth="1"/>
    <col min="3" max="3" width="25" style="1" customWidth="1"/>
    <col min="4" max="4" width="27.42578125" style="1" customWidth="1"/>
    <col min="5" max="5" width="11.85546875" style="1" customWidth="1"/>
    <col min="6" max="7" width="9.140625" style="1"/>
    <col min="8" max="8" width="16.7109375" style="2" customWidth="1"/>
    <col min="9" max="9" width="6.7109375" style="2" customWidth="1"/>
    <col min="10" max="10" width="6.7109375" style="2" hidden="1" customWidth="1"/>
    <col min="11" max="12" width="16.7109375" style="2" customWidth="1"/>
    <col min="13" max="13" width="0.7109375" style="1" customWidth="1"/>
    <col min="14" max="16384" width="9.140625" style="1"/>
  </cols>
  <sheetData>
    <row r="1" spans="1:13" ht="3.75" customHeight="1">
      <c r="A1" s="11"/>
      <c r="B1" s="12"/>
      <c r="C1" s="12"/>
      <c r="D1" s="12"/>
      <c r="E1" s="12"/>
      <c r="F1" s="12"/>
      <c r="G1" s="12"/>
      <c r="H1" s="13"/>
      <c r="I1" s="13"/>
      <c r="J1" s="13"/>
      <c r="K1" s="13"/>
      <c r="L1" s="13"/>
      <c r="M1" s="12"/>
    </row>
    <row r="2" spans="1:13">
      <c r="A2" s="12"/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2"/>
    </row>
    <row r="3" spans="1:13" ht="20.25" customHeight="1">
      <c r="A3" s="12"/>
      <c r="B3" s="12"/>
      <c r="C3" s="14" t="s">
        <v>11</v>
      </c>
      <c r="D3" s="40"/>
      <c r="E3" s="41"/>
      <c r="F3" s="12"/>
      <c r="G3" s="12"/>
      <c r="H3" s="45" t="str">
        <f>IF(H12=0,"vyplňují se pouze modře vybarvená pole","0")</f>
        <v>vyplňují se pouze modře vybarvená pole</v>
      </c>
      <c r="I3" s="13"/>
      <c r="J3" s="13"/>
      <c r="K3" s="13"/>
      <c r="L3" s="13"/>
      <c r="M3" s="12"/>
    </row>
    <row r="4" spans="1:13" ht="20.25" customHeight="1">
      <c r="A4" s="12"/>
      <c r="B4" s="12"/>
      <c r="C4" s="15" t="s">
        <v>12</v>
      </c>
      <c r="D4" s="42" t="s">
        <v>48</v>
      </c>
      <c r="E4" s="41"/>
      <c r="F4" s="12"/>
      <c r="G4" s="12"/>
      <c r="H4" s="46"/>
      <c r="I4" s="13"/>
      <c r="J4" s="13"/>
      <c r="K4" s="13"/>
      <c r="L4" s="13"/>
      <c r="M4" s="12"/>
    </row>
    <row r="5" spans="1:13" ht="20.25" customHeight="1">
      <c r="A5" s="12"/>
      <c r="B5" s="12"/>
      <c r="C5" s="15" t="s">
        <v>13</v>
      </c>
      <c r="D5" s="42" t="s">
        <v>20</v>
      </c>
      <c r="E5" s="41"/>
      <c r="F5" s="12"/>
      <c r="G5" s="12"/>
      <c r="H5" s="46"/>
      <c r="I5" s="13"/>
      <c r="J5" s="13"/>
      <c r="K5" s="13"/>
      <c r="L5" s="13"/>
      <c r="M5" s="12"/>
    </row>
    <row r="6" spans="1:13" ht="20.25" customHeight="1">
      <c r="A6" s="12"/>
      <c r="B6" s="12"/>
      <c r="C6" s="15" t="s">
        <v>14</v>
      </c>
      <c r="D6" s="43"/>
      <c r="E6" s="41"/>
      <c r="F6" s="12"/>
      <c r="G6" s="12"/>
      <c r="H6" s="46"/>
      <c r="I6" s="13"/>
      <c r="J6" s="13"/>
      <c r="K6" s="13"/>
      <c r="L6" s="13"/>
      <c r="M6" s="12"/>
    </row>
    <row r="7" spans="1:13" ht="4.5" customHeight="1"/>
    <row r="8" spans="1:13" ht="5.25" customHeight="1">
      <c r="A8" s="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3"/>
    </row>
    <row r="9" spans="1:13" ht="25.5">
      <c r="A9" s="3"/>
      <c r="B9" s="6" t="s">
        <v>0</v>
      </c>
      <c r="C9" s="7" t="s">
        <v>1</v>
      </c>
      <c r="D9" s="7" t="s">
        <v>2</v>
      </c>
      <c r="E9" s="8" t="s">
        <v>3</v>
      </c>
      <c r="F9" s="7" t="s">
        <v>4</v>
      </c>
      <c r="G9" s="8" t="s">
        <v>5</v>
      </c>
      <c r="H9" s="9" t="s">
        <v>6</v>
      </c>
      <c r="I9" s="9" t="s">
        <v>10</v>
      </c>
      <c r="J9" s="9" t="s">
        <v>17</v>
      </c>
      <c r="K9" s="9" t="s">
        <v>7</v>
      </c>
      <c r="L9" s="10" t="s">
        <v>8</v>
      </c>
      <c r="M9" s="3"/>
    </row>
    <row r="10" spans="1:13" ht="5.25" customHeight="1">
      <c r="A10" s="3"/>
      <c r="B10" s="4"/>
      <c r="C10" s="3"/>
      <c r="D10" s="3"/>
      <c r="E10" s="4"/>
      <c r="F10" s="3"/>
      <c r="G10" s="3"/>
      <c r="H10" s="4"/>
      <c r="I10" s="5"/>
      <c r="J10" s="5"/>
      <c r="K10" s="4"/>
      <c r="L10" s="4"/>
      <c r="M10" s="3"/>
    </row>
    <row r="11" spans="1:13" ht="5.25" customHeight="1">
      <c r="B11" s="2"/>
      <c r="E11" s="2"/>
      <c r="G11" s="2"/>
    </row>
    <row r="12" spans="1:13" ht="178.5">
      <c r="B12" s="28" t="s">
        <v>21</v>
      </c>
      <c r="C12" s="29" t="s">
        <v>22</v>
      </c>
      <c r="D12" s="30" t="s">
        <v>23</v>
      </c>
      <c r="E12" s="31" t="s">
        <v>24</v>
      </c>
      <c r="F12" s="28">
        <v>5</v>
      </c>
      <c r="G12" s="32" t="s">
        <v>9</v>
      </c>
      <c r="H12" s="33"/>
      <c r="I12" s="34">
        <v>0.21</v>
      </c>
      <c r="J12" s="28"/>
      <c r="K12" s="35">
        <f>H12*F12</f>
        <v>0</v>
      </c>
      <c r="L12" s="35">
        <f>K12*1.21</f>
        <v>0</v>
      </c>
      <c r="M12" s="27"/>
    </row>
    <row r="13" spans="1:13" ht="178.5">
      <c r="B13" s="28" t="s">
        <v>25</v>
      </c>
      <c r="C13" s="29" t="s">
        <v>26</v>
      </c>
      <c r="D13" s="30" t="s">
        <v>23</v>
      </c>
      <c r="E13" s="31" t="s">
        <v>27</v>
      </c>
      <c r="F13" s="28">
        <v>2</v>
      </c>
      <c r="G13" s="32" t="s">
        <v>9</v>
      </c>
      <c r="H13" s="33"/>
      <c r="I13" s="34">
        <v>0.21</v>
      </c>
      <c r="J13" s="28"/>
      <c r="K13" s="35">
        <f t="shared" ref="K13:K20" si="0">H13*F13</f>
        <v>0</v>
      </c>
      <c r="L13" s="35">
        <f t="shared" ref="L13:L20" si="1">K13*1.21</f>
        <v>0</v>
      </c>
      <c r="M13" s="27"/>
    </row>
    <row r="14" spans="1:13" ht="31.5">
      <c r="B14" s="28" t="s">
        <v>28</v>
      </c>
      <c r="C14" s="29" t="s">
        <v>29</v>
      </c>
      <c r="D14" s="30" t="s">
        <v>30</v>
      </c>
      <c r="E14" s="31" t="s">
        <v>31</v>
      </c>
      <c r="F14" s="28">
        <v>3</v>
      </c>
      <c r="G14" s="32" t="s">
        <v>9</v>
      </c>
      <c r="H14" s="33"/>
      <c r="I14" s="34">
        <v>0.21</v>
      </c>
      <c r="J14" s="28"/>
      <c r="K14" s="35">
        <f t="shared" si="0"/>
        <v>0</v>
      </c>
      <c r="L14" s="35">
        <f t="shared" si="1"/>
        <v>0</v>
      </c>
      <c r="M14" s="27"/>
    </row>
    <row r="15" spans="1:13" ht="31.5">
      <c r="B15" s="28" t="s">
        <v>32</v>
      </c>
      <c r="C15" s="29" t="s">
        <v>33</v>
      </c>
      <c r="D15" s="30" t="s">
        <v>30</v>
      </c>
      <c r="E15" s="31" t="s">
        <v>34</v>
      </c>
      <c r="F15" s="28">
        <v>3</v>
      </c>
      <c r="G15" s="32" t="s">
        <v>9</v>
      </c>
      <c r="H15" s="33"/>
      <c r="I15" s="34">
        <v>0.21</v>
      </c>
      <c r="J15" s="28"/>
      <c r="K15" s="35">
        <f t="shared" si="0"/>
        <v>0</v>
      </c>
      <c r="L15" s="35">
        <f t="shared" si="1"/>
        <v>0</v>
      </c>
      <c r="M15" s="27"/>
    </row>
    <row r="16" spans="1:13" ht="31.5">
      <c r="B16" s="28" t="s">
        <v>35</v>
      </c>
      <c r="C16" s="29" t="s">
        <v>36</v>
      </c>
      <c r="D16" s="30" t="s">
        <v>37</v>
      </c>
      <c r="E16" s="31"/>
      <c r="F16" s="28">
        <v>38</v>
      </c>
      <c r="G16" s="32" t="s">
        <v>9</v>
      </c>
      <c r="H16" s="33"/>
      <c r="I16" s="34">
        <v>0.21</v>
      </c>
      <c r="J16" s="28"/>
      <c r="K16" s="35">
        <f t="shared" si="0"/>
        <v>0</v>
      </c>
      <c r="L16" s="35">
        <f t="shared" si="1"/>
        <v>0</v>
      </c>
      <c r="M16" s="27"/>
    </row>
    <row r="17" spans="1:13">
      <c r="B17" s="28" t="s">
        <v>38</v>
      </c>
      <c r="C17" s="29" t="s">
        <v>39</v>
      </c>
      <c r="D17" s="30" t="s">
        <v>40</v>
      </c>
      <c r="E17" s="31"/>
      <c r="F17" s="28">
        <v>38</v>
      </c>
      <c r="G17" s="32" t="s">
        <v>9</v>
      </c>
      <c r="H17" s="33"/>
      <c r="I17" s="34">
        <v>0.21</v>
      </c>
      <c r="J17" s="28"/>
      <c r="K17" s="35">
        <f t="shared" si="0"/>
        <v>0</v>
      </c>
      <c r="L17" s="35">
        <f t="shared" si="1"/>
        <v>0</v>
      </c>
      <c r="M17" s="27"/>
    </row>
    <row r="18" spans="1:13" ht="38.25" customHeight="1">
      <c r="B18" s="28" t="s">
        <v>38</v>
      </c>
      <c r="C18" s="29" t="s">
        <v>39</v>
      </c>
      <c r="D18" s="30" t="s">
        <v>41</v>
      </c>
      <c r="E18" s="31"/>
      <c r="F18" s="28">
        <v>24</v>
      </c>
      <c r="G18" s="32" t="s">
        <v>9</v>
      </c>
      <c r="H18" s="33"/>
      <c r="I18" s="34">
        <v>0.21</v>
      </c>
      <c r="J18" s="28"/>
      <c r="K18" s="35">
        <f t="shared" si="0"/>
        <v>0</v>
      </c>
      <c r="L18" s="35">
        <f t="shared" si="1"/>
        <v>0</v>
      </c>
      <c r="M18" s="27"/>
    </row>
    <row r="19" spans="1:13" ht="31.5">
      <c r="B19" s="28" t="s">
        <v>42</v>
      </c>
      <c r="C19" s="29" t="s">
        <v>43</v>
      </c>
      <c r="D19" s="30" t="s">
        <v>44</v>
      </c>
      <c r="E19" s="31"/>
      <c r="F19" s="28">
        <v>1</v>
      </c>
      <c r="G19" s="32" t="s">
        <v>9</v>
      </c>
      <c r="H19" s="33"/>
      <c r="I19" s="34">
        <v>0.21</v>
      </c>
      <c r="J19" s="28"/>
      <c r="K19" s="35">
        <f t="shared" si="0"/>
        <v>0</v>
      </c>
      <c r="L19" s="35">
        <f t="shared" si="1"/>
        <v>0</v>
      </c>
      <c r="M19" s="27"/>
    </row>
    <row r="20" spans="1:13" ht="42">
      <c r="B20" s="28" t="s">
        <v>45</v>
      </c>
      <c r="C20" s="29" t="s">
        <v>46</v>
      </c>
      <c r="D20" s="30" t="s">
        <v>47</v>
      </c>
      <c r="E20" s="31"/>
      <c r="F20" s="28">
        <v>1</v>
      </c>
      <c r="G20" s="32" t="s">
        <v>9</v>
      </c>
      <c r="H20" s="33"/>
      <c r="I20" s="34">
        <v>0.21</v>
      </c>
      <c r="J20" s="28"/>
      <c r="K20" s="35">
        <f t="shared" si="0"/>
        <v>0</v>
      </c>
      <c r="L20" s="35">
        <f t="shared" si="1"/>
        <v>0</v>
      </c>
      <c r="M20" s="27"/>
    </row>
    <row r="21" spans="1:13" ht="4.5" customHeight="1"/>
    <row r="22" spans="1:13" ht="17.25" customHeight="1">
      <c r="C22" s="16" t="s">
        <v>15</v>
      </c>
    </row>
    <row r="23" spans="1:13" ht="3.75" customHeight="1">
      <c r="A23" s="3"/>
      <c r="B23" s="3"/>
      <c r="C23" s="3"/>
      <c r="D23" s="3"/>
      <c r="E23" s="3"/>
      <c r="F23" s="3"/>
      <c r="G23" s="3"/>
      <c r="H23" s="4"/>
      <c r="I23" s="4"/>
      <c r="J23" s="4"/>
      <c r="K23" s="4"/>
      <c r="L23" s="4"/>
      <c r="M23" s="3"/>
    </row>
    <row r="24" spans="1:13">
      <c r="A24" s="3"/>
      <c r="B24" s="17" t="s">
        <v>16</v>
      </c>
      <c r="C24" s="17"/>
      <c r="D24" s="17"/>
      <c r="E24" s="17"/>
      <c r="F24" s="17"/>
      <c r="G24" s="17"/>
      <c r="H24" s="18"/>
      <c r="I24" s="18"/>
      <c r="J24" s="19"/>
      <c r="K24" s="38">
        <f>SUM(K12:K20)</f>
        <v>0</v>
      </c>
      <c r="L24" s="39"/>
      <c r="M24" s="3"/>
    </row>
    <row r="25" spans="1:13">
      <c r="A25" s="3"/>
      <c r="B25" s="20" t="s">
        <v>18</v>
      </c>
      <c r="C25" s="22"/>
      <c r="D25" s="20"/>
      <c r="E25" s="23">
        <v>0.21</v>
      </c>
      <c r="F25" s="20"/>
      <c r="G25" s="20"/>
      <c r="H25" s="21"/>
      <c r="I25" s="21"/>
      <c r="J25" s="19"/>
      <c r="K25" s="38">
        <f>K26-K24</f>
        <v>0</v>
      </c>
      <c r="L25" s="39"/>
      <c r="M25" s="3"/>
    </row>
    <row r="26" spans="1:13">
      <c r="A26" s="3"/>
      <c r="B26" s="24" t="s">
        <v>19</v>
      </c>
      <c r="C26" s="25"/>
      <c r="D26" s="25"/>
      <c r="E26" s="25"/>
      <c r="F26" s="25"/>
      <c r="G26" s="25"/>
      <c r="H26" s="26"/>
      <c r="I26" s="26"/>
      <c r="J26" s="6"/>
      <c r="K26" s="36">
        <f>SUM(L12:L20)</f>
        <v>0</v>
      </c>
      <c r="L26" s="37"/>
      <c r="M26" s="3"/>
    </row>
    <row r="27" spans="1:13" ht="3.75" customHeight="1">
      <c r="A27" s="3"/>
      <c r="B27" s="3"/>
      <c r="C27" s="3"/>
      <c r="D27" s="3"/>
      <c r="E27" s="3"/>
      <c r="F27" s="3"/>
      <c r="G27" s="3"/>
      <c r="H27" s="4"/>
      <c r="I27" s="4"/>
      <c r="J27" s="4"/>
      <c r="K27" s="4"/>
      <c r="L27" s="4"/>
      <c r="M27" s="3"/>
    </row>
  </sheetData>
  <sheetProtection insertRows="0" deleteRows="0"/>
  <mergeCells count="9">
    <mergeCell ref="K26:L26"/>
    <mergeCell ref="K24:L24"/>
    <mergeCell ref="K25:L25"/>
    <mergeCell ref="D3:E3"/>
    <mergeCell ref="D4:E4"/>
    <mergeCell ref="D5:E5"/>
    <mergeCell ref="D6:E6"/>
    <mergeCell ref="B8:L8"/>
    <mergeCell ref="H3:H6"/>
  </mergeCells>
  <phoneticPr fontId="1" type="noConversion"/>
  <conditionalFormatting sqref="D4:E4">
    <cfRule type="cellIs" dxfId="19" priority="120" stopIfTrue="1" operator="equal">
      <formula>"investor"</formula>
    </cfRule>
    <cfRule type="cellIs" dxfId="18" priority="121" stopIfTrue="1" operator="notEqual">
      <formula>"investor"</formula>
    </cfRule>
  </conditionalFormatting>
  <conditionalFormatting sqref="D5:E5">
    <cfRule type="cellIs" dxfId="17" priority="122" stopIfTrue="1" operator="equal">
      <formula>"název zakázky"</formula>
    </cfRule>
    <cfRule type="cellIs" dxfId="16" priority="123" stopIfTrue="1" operator="notEqual">
      <formula>"název zakázky"</formula>
    </cfRule>
  </conditionalFormatting>
  <conditionalFormatting sqref="D3:E3">
    <cfRule type="cellIs" dxfId="15" priority="24" stopIfTrue="1" operator="equal">
      <formula>"číslo cenové nabídky"</formula>
    </cfRule>
    <cfRule type="cellIs" dxfId="14" priority="25" stopIfTrue="1" operator="notEqual">
      <formula>"číslo cenové nabídky"</formula>
    </cfRule>
  </conditionalFormatting>
  <conditionalFormatting sqref="D6:E6">
    <cfRule type="cellIs" dxfId="13" priority="22" stopIfTrue="1" operator="equal">
      <formula>"číslo cenové nabídky"</formula>
    </cfRule>
    <cfRule type="cellIs" dxfId="12" priority="23" stopIfTrue="1" operator="notEqual">
      <formula>"číslo cenové nabídky"</formula>
    </cfRule>
  </conditionalFormatting>
  <conditionalFormatting sqref="H3:H6">
    <cfRule type="cellIs" dxfId="11" priority="19" stopIfTrue="1" operator="equal">
      <formula>"0"</formula>
    </cfRule>
  </conditionalFormatting>
  <conditionalFormatting sqref="H12">
    <cfRule type="cellIs" dxfId="10" priority="17" stopIfTrue="1" operator="notEqual">
      <formula>0</formula>
    </cfRule>
    <cfRule type="cellIs" dxfId="9" priority="18" stopIfTrue="1" operator="equal">
      <formula>0</formula>
    </cfRule>
  </conditionalFormatting>
  <conditionalFormatting sqref="H13:H20">
    <cfRule type="cellIs" dxfId="8" priority="15" stopIfTrue="1" operator="notEqual">
      <formula>0</formula>
    </cfRule>
    <cfRule type="cellIs" dxfId="7" priority="16" stopIfTrue="1" operator="equal">
      <formula>0</formula>
    </cfRule>
  </conditionalFormatting>
  <conditionalFormatting sqref="F12">
    <cfRule type="cellIs" dxfId="6" priority="13" stopIfTrue="1" operator="equal">
      <formula>0</formula>
    </cfRule>
    <cfRule type="cellIs" priority="14" stopIfTrue="1" operator="notEqual">
      <formula>0</formula>
    </cfRule>
  </conditionalFormatting>
  <conditionalFormatting sqref="F13">
    <cfRule type="cellIs" dxfId="5" priority="11" stopIfTrue="1" operator="equal">
      <formula>0</formula>
    </cfRule>
    <cfRule type="cellIs" priority="12" stopIfTrue="1" operator="notEqual">
      <formula>0</formula>
    </cfRule>
  </conditionalFormatting>
  <conditionalFormatting sqref="F14">
    <cfRule type="cellIs" dxfId="4" priority="9" stopIfTrue="1" operator="equal">
      <formula>0</formula>
    </cfRule>
    <cfRule type="cellIs" priority="10" stopIfTrue="1" operator="notEqual">
      <formula>0</formula>
    </cfRule>
  </conditionalFormatting>
  <conditionalFormatting sqref="F18:F20">
    <cfRule type="cellIs" dxfId="3" priority="7" stopIfTrue="1" operator="equal">
      <formula>0</formula>
    </cfRule>
    <cfRule type="cellIs" priority="8" stopIfTrue="1" operator="notEqual">
      <formula>0</formula>
    </cfRule>
  </conditionalFormatting>
  <conditionalFormatting sqref="F15">
    <cfRule type="cellIs" dxfId="2" priority="5" stopIfTrue="1" operator="equal">
      <formula>0</formula>
    </cfRule>
    <cfRule type="cellIs" priority="6" stopIfTrue="1" operator="notEqual">
      <formula>0</formula>
    </cfRule>
  </conditionalFormatting>
  <conditionalFormatting sqref="F16">
    <cfRule type="cellIs" dxfId="1" priority="3" stopIfTrue="1" operator="equal">
      <formula>0</formula>
    </cfRule>
    <cfRule type="cellIs" priority="4" stopIfTrue="1" operator="notEqual">
      <formula>0</formula>
    </cfRule>
  </conditionalFormatting>
  <conditionalFormatting sqref="F17">
    <cfRule type="cellIs" dxfId="0" priority="1" stopIfTrue="1" operator="equal">
      <formula>0</formula>
    </cfRule>
    <cfRule type="cellIs" priority="2" stopIfTrue="1" operator="notEqual">
      <formula>0</formula>
    </cfRule>
  </conditionalFormatting>
  <dataValidations count="3">
    <dataValidation type="list" allowBlank="1" showInputMessage="1" showErrorMessage="1" sqref="I10:J10 I12:I20">
      <formula1>#REF!</formula1>
    </dataValidation>
    <dataValidation type="list" allowBlank="1" showInputMessage="1" showErrorMessage="1" sqref="G10">
      <formula1>#REF!</formula1>
    </dataValidation>
    <dataValidation type="list" allowBlank="1" showInputMessage="1" showErrorMessage="1" sqref="G12:G20">
      <formula1>#REF!</formula1>
    </dataValidation>
  </dataValidations>
  <pageMargins left="0.31496062992125984" right="0.23622047244094491" top="0.62992125984251968" bottom="0.98425196850393704" header="0.51181102362204722" footer="0.51181102362204722"/>
  <pageSetup paperSize="9" scale="68" fitToHeight="3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Pool 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Stanislav Skřička</cp:lastModifiedBy>
  <cp:lastPrinted>2018-09-25T08:37:08Z</cp:lastPrinted>
  <dcterms:created xsi:type="dcterms:W3CDTF">2012-04-19T13:43:44Z</dcterms:created>
  <dcterms:modified xsi:type="dcterms:W3CDTF">2019-04-09T11:00:35Z</dcterms:modified>
</cp:coreProperties>
</file>